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a6d8a2d44e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orecard" sheetId="1" r:id="R15e63fbc80bc4e58"/>
    <x:sheet xmlns:r="http://schemas.openxmlformats.org/officeDocument/2006/relationships" name="12 live tests" sheetId="2" r:id="R45dbdb28e76247cd"/>
    <x:sheet xmlns:r="http://schemas.openxmlformats.org/officeDocument/2006/relationships" name="3-year cost" sheetId="3" r:id="R0e0eb41d47cb42bd"/>
    <x:sheet xmlns:r="http://schemas.openxmlformats.org/officeDocument/2006/relationships" name="How to use" sheetId="4" r:id="Rdbba1e9ea4144b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color theme="1"/>
      <x:name val="Calibri"/>
      <x:family val="2"/>
      <x:scheme val="minor"/>
    </x:font>
    <x:font>
      <x:b/>
      <x:sz val="14"/>
      <x:color rgb="FF1F3A5F"/>
    </x:font>
    <x:font>
      <x:i/>
      <x:color rgb="FF555555"/>
    </x:font>
    <x:font>
      <x:b/>
      <x:color rgb="FFFFFFFF"/>
    </x:font>
    <x:font>
      <x:b/>
    </x:font>
    <x:font>
      <x:i/>
      <x:color rgb="FF777777"/>
    </x:font>
  </x:fonts>
  <x:fills count="5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FFF7CC"/>
      </x:patternFill>
    </x:fill>
    <x:fill>
      <x:patternFill patternType="solid">
        <x:fgColor rgb="FFE3F1E7"/>
      </x:patternFill>
    </x:fill>
  </x:fills>
  <x:borders count="6">
    <x:border>
      <x:left/>
      <x:right/>
      <x:top/>
      <x:bottom/>
      <x:diagonal/>
    </x:border>
    <x:border>
      <x:left style="thin">
        <x:color rgb="FFC9CED6"/>
      </x:left>
      <x:right style="thin">
        <x:color rgb="FFC9CED6"/>
      </x:right>
      <x:top style="thin">
        <x:color rgb="FFC9CED6"/>
      </x:top>
      <x:bottom style="thin">
        <x:color rgb="FFC9CED6"/>
      </x:bottom>
    </x:border>
    <x:border>
      <x:left/>
      <x:right/>
      <x:top style="thin">
        <x:color rgb="FFC9CED6"/>
      </x:top>
      <x:bottom/>
      <x:diagonal/>
    </x:border>
    <x:border>
      <x:left/>
      <x:right style="thin">
        <x:color rgb="FFC9CED6"/>
      </x:right>
      <x:top style="thin">
        <x:color rgb="FFC9CED6"/>
      </x:top>
      <x:bottom/>
      <x:diagonal/>
    </x:border>
    <x:border>
      <x:left/>
      <x:right/>
      <x:top style="thin">
        <x:color rgb="FFC9CED6"/>
      </x:top>
      <x:bottom style="thin">
        <x:color rgb="FFC9CED6"/>
      </x:bottom>
      <x:diagonal/>
    </x:border>
    <x:border>
      <x:left/>
      <x:right style="thin">
        <x:color rgb="FFC9CED6"/>
      </x:right>
      <x:top style="thin">
        <x:color rgb="FFC9CED6"/>
      </x:top>
      <x:bottom style="thin">
        <x:color rgb="FFC9CED6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/>
    <x:xf numFmtId="0" fontId="2" fillId="0" borderId="0" xfId="0" applyAlignment="1">
      <x:alignment vertical="top" wrapText="1"/>
    </x:xf>
    <x:xf numFmtId="0" fontId="3" fillId="2" borderId="1" xfId="0" applyAlignment="1">
      <x:alignment vertical="center" wrapText="1"/>
    </x:xf>
    <x:xf numFmtId="0" fontId="0" fillId="0" borderId="1" xfId="0"/>
    <x:xf numFmtId="0" fontId="0" fillId="0" borderId="1" xfId="0" applyAlignment="1">
      <x:alignment vertical="top" wrapText="1"/>
    </x:xf>
    <x:xf numFmtId="0" fontId="0" fillId="3" borderId="1" xfId="0"/>
    <x:xf numFmtId="0" fontId="4" fillId="0" borderId="0" xfId="0"/>
    <x:xf numFmtId="0" fontId="4" fillId="4" borderId="1" xfId="0"/>
    <x:xf numFmtId="0" fontId="0" fillId="0" borderId="4" xfId="0"/>
    <x:xf numFmtId="0" fontId="0" fillId="0" borderId="5" xfId="0"/>
    <x:xf numFmtId="0" fontId="5" fillId="0" borderId="0" xfId="0"/>
    <x:xf numFmtId="0" fontId="0" fillId="0" borderId="0" xfId="0" applyAlignment="1">
      <x:alignment vertical="top" wrapText="1"/>
    </x:xf>
    <x:xf numFmtId="3" fontId="4" fillId="4" borderId="1" xfId="0"/>
    <x:xf numFmtId="0" fontId="2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f53b8e74644f7" /><Relationship Type="http://schemas.openxmlformats.org/officeDocument/2006/relationships/theme" Target="/xl/theme/theme1.xml" Id="R0af0cff90da24098" /><Relationship Type="http://schemas.openxmlformats.org/officeDocument/2006/relationships/sharedStrings" Target="/xl/sharedStrings.xml" Id="R654c8cab3b304824" /><Relationship Type="http://schemas.openxmlformats.org/officeDocument/2006/relationships/worksheet" Target="/xl/worksheets/sheet1.xml" Id="R15e63fbc80bc4e58" /><Relationship Type="http://schemas.openxmlformats.org/officeDocument/2006/relationships/worksheet" Target="/xl/worksheets/sheet2.xml" Id="R45dbdb28e76247cd" /><Relationship Type="http://schemas.openxmlformats.org/officeDocument/2006/relationships/worksheet" Target="/xl/worksheets/sheet3.xml" Id="R0e0eb41d47cb42bd" /><Relationship Type="http://schemas.openxmlformats.org/officeDocument/2006/relationships/worksheet" Target="/xl/worksheets/sheet4.xml" Id="Rdbba1e9ea4144be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xSplit="4" ySplit="4" topLeftCell="E5" activePane="bottomRight" state="frozen"/>
    </x:sheetView>
  </x:sheetViews>
  <x:sheetFormatPr baseColWidth="8" defaultRowHeight="15"/>
  <x:cols>
    <x:col min="1" max="1" width="4" customWidth="1"/>
    <x:col min="2" max="2" width="46" customWidth="1"/>
    <x:col min="3" max="3" width="12" customWidth="1"/>
    <x:col min="4" max="4" width="10" customWidth="1"/>
    <x:col min="5" max="5" width="11" customWidth="1"/>
    <x:col min="6" max="6" width="11" customWidth="1"/>
    <x:col min="7" max="7" width="11" customWidth="1"/>
    <x:col min="8" max="8" width="11" customWidth="1"/>
    <x:col min="9" max="9" width="70" customWidth="1"/>
  </x:cols>
  <x:sheetData>
    <x:row r="1">
      <x:c r="A1" s="1" t="inlineStr">
        <x:is>
          <x:t xml:space="preserve">EVENT SOFTWARE DEMO SCORECARD (weighted, up to 4 vendors)</x:t>
        </x:is>
      </x:c>
    </x:row>
    <x:row r="2" ht="48" customHeight="1">
      <x:c r="A2" s="2" t="inlineStr">
        <x:is>
          <x:t xml:space="preserve">Yellow cells are yours. Weight each need 1 (nice) to 5 (must have). After each live demo score 0 to 5: 0 = cannot do it, 3 = does it with a workaround, 5 = did it live in front of you. A score under 3 on a weight-5 need is a gate failure, whatever the total says.</x:t>
        </x:is>
      </x:c>
    </x:row>
    <x:row r="4">
      <x:c r="A4" s="3" t="inlineStr">
        <x:is>
          <x:t xml:space="preserve">#</x:t>
        </x:is>
      </x:c>
      <x:c r="B4" s="3" t="inlineStr">
        <x:is>
          <x:t xml:space="preserve">Need</x:t>
        </x:is>
      </x:c>
      <x:c r="C4" s="3" t="inlineStr">
        <x:is>
          <x:t xml:space="preserve">Module</x:t>
        </x:is>
      </x:c>
      <x:c r="D4" s="3" t="inlineStr">
        <x:is>
          <x:t xml:space="preserve">Weight (1-5)</x:t>
        </x:is>
      </x:c>
      <x:c r="E4" s="3" t="inlineStr">
        <x:is>
          <x:t xml:space="preserve">Vendor 1</x:t>
        </x:is>
      </x:c>
      <x:c r="F4" s="3" t="inlineStr">
        <x:is>
          <x:t xml:space="preserve">Vendor 2</x:t>
        </x:is>
      </x:c>
      <x:c r="G4" s="3" t="inlineStr">
        <x:is>
          <x:t xml:space="preserve">Vendor 3</x:t>
        </x:is>
      </x:c>
      <x:c r="H4" s="3" t="inlineStr">
        <x:is>
          <x:t xml:space="preserve">Vendor 4</x:t>
        </x:is>
      </x:c>
      <x:c r="I4" s="3" t="inlineStr">
        <x:is>
          <x:t xml:space="preserve">What to ask them to show live</x:t>
        </x:is>
      </x:c>
    </x:row>
    <x:row r="5">
      <x:c r="A5" s="4" t="n">
        <x:v>1</x:v>
      </x:c>
      <x:c r="B5" s="5" t="inlineStr">
        <x:is>
          <x:t xml:space="preserve">Two bookings, one hall, one date (morning and evening)</x:t>
        </x:is>
      </x:c>
      <x:c r="C5" s="4" t="inlineStr">
        <x:is>
          <x:t xml:space="preserve">Calendar</x:t>
        </x:is>
      </x:c>
      <x:c r="D5" s="6" t="n">
        <x:v>5</x:v>
      </x:c>
      <x:c r="E5" s="6" t="n"/>
      <x:c r="F5" s="6" t="n"/>
      <x:c r="G5" s="6" t="n"/>
      <x:c r="H5" s="6" t="n"/>
      <x:c r="I5" s="5" t="inlineStr">
        <x:is>
          <x:t xml:space="preserve">Book the morning slot, then try a full-day booking on the same hall and date. It should warn you.</x:t>
        </x:is>
      </x:c>
    </x:row>
    <x:row r="6">
      <x:c r="A6" s="4" t="n">
        <x:v>2</x:v>
      </x:c>
      <x:c r="B6" s="5" t="inlineStr">
        <x:is>
          <x:t xml:space="preserve">Tentative hold that expires by itself</x:t>
        </x:is>
      </x:c>
      <x:c r="C6" s="4" t="inlineStr">
        <x:is>
          <x:t xml:space="preserve">Calendar</x:t>
        </x:is>
      </x:c>
      <x:c r="D6" s="6" t="n">
        <x:v>4</x:v>
      </x:c>
      <x:c r="E6" s="6" t="n"/>
      <x:c r="F6" s="6" t="n"/>
      <x:c r="G6" s="6" t="n"/>
      <x:c r="H6" s="6" t="n"/>
      <x:c r="I6" s="5" t="inlineStr">
        <x:is>
          <x:t xml:space="preserve">Place a hold, set a 48 hour expiry, and show the date coming back to the calendar without a person doing it.</x:t>
        </x:is>
      </x:c>
    </x:row>
    <x:row r="7">
      <x:c r="A7" s="4" t="n">
        <x:v>3</x:v>
      </x:c>
      <x:c r="B7" s="5" t="inlineStr">
        <x:is>
          <x:t xml:space="preserve">WhatsApp enquiry logged with its source</x:t>
        </x:is>
      </x:c>
      <x:c r="C7" s="4" t="inlineStr">
        <x:is>
          <x:t xml:space="preserve">Enquiry</x:t>
        </x:is>
      </x:c>
      <x:c r="D7" s="6" t="n">
        <x:v>4</x:v>
      </x:c>
      <x:c r="E7" s="6" t="n"/>
      <x:c r="F7" s="6" t="n"/>
      <x:c r="G7" s="6" t="n"/>
      <x:c r="H7" s="6" t="n"/>
      <x:c r="I7" s="5" t="inlineStr">
        <x:is>
          <x:t xml:space="preserve">Log a phone or WhatsApp enquiry in under a minute, with lead source and next follow-up date.</x:t>
        </x:is>
      </x:c>
    </x:row>
    <x:row r="8">
      <x:c r="A8" s="4" t="n">
        <x:v>4</x:v>
      </x:c>
      <x:c r="B8" s="5" t="inlineStr">
        <x:is>
          <x:t xml:space="preserve">Quote with menu, hall and extras on one page</x:t>
        </x:is>
      </x:c>
      <x:c r="C8" s="4" t="inlineStr">
        <x:is>
          <x:t xml:space="preserve">Quote</x:t>
        </x:is>
      </x:c>
      <x:c r="D8" s="6" t="n">
        <x:v>4</x:v>
      </x:c>
      <x:c r="E8" s="6" t="n"/>
      <x:c r="F8" s="6" t="n"/>
      <x:c r="G8" s="6" t="n"/>
      <x:c r="H8" s="6" t="n"/>
      <x:c r="I8" s="5" t="inlineStr">
        <x:is>
          <x:t xml:space="preserve">Build a quote for 400 guests with a live counter and decor, then send it on WhatsApp.</x:t>
        </x:is>
      </x:c>
    </x:row>
    <x:row r="9">
      <x:c r="A9" s="4" t="n">
        <x:v>5</x:v>
      </x:c>
      <x:c r="B9" s="5" t="inlineStr">
        <x:is>
          <x:t xml:space="preserve">Hall-and-food package at 5%, decor at 18%, one invoice</x:t>
        </x:is>
      </x:c>
      <x:c r="C9" s="4" t="inlineStr">
        <x:is>
          <x:t xml:space="preserve">GST</x:t>
        </x:is>
      </x:c>
      <x:c r="D9" s="6" t="n">
        <x:v>5</x:v>
      </x:c>
      <x:c r="E9" s="6" t="n"/>
      <x:c r="F9" s="6" t="n"/>
      <x:c r="G9" s="6" t="n"/>
      <x:c r="H9" s="6" t="n"/>
      <x:c r="I9" s="5" t="inlineStr">
        <x:is>
          <x:t xml:space="preserve">Print a sample invoice for a client in another state (IGST) and one in your state (CGST plus SGST).</x:t>
        </x:is>
      </x:c>
    </x:row>
    <x:row r="10">
      <x:c r="A10" s="4" t="n">
        <x:v>6</x:v>
      </x:c>
      <x:c r="B10" s="5" t="inlineStr">
        <x:is>
          <x:t xml:space="preserve">Advance receipt with number series</x:t>
        </x:is>
      </x:c>
      <x:c r="C10" s="4" t="inlineStr">
        <x:is>
          <x:t xml:space="preserve">Payments</x:t>
        </x:is>
      </x:c>
      <x:c r="D10" s="6" t="n">
        <x:v>5</x:v>
      </x:c>
      <x:c r="E10" s="6" t="n"/>
      <x:c r="F10" s="6" t="n"/>
      <x:c r="G10" s="6" t="n"/>
      <x:c r="H10" s="6" t="n"/>
      <x:c r="I10" s="5" t="inlineStr">
        <x:is>
          <x:t xml:space="preserve">Record a cash advance and a UPI advance and print the receipt voucher for each.</x:t>
        </x:is>
      </x:c>
    </x:row>
    <x:row r="11">
      <x:c r="A11" s="4" t="n">
        <x:v>7</x:v>
      </x:c>
      <x:c r="B11" s="5" t="inlineStr">
        <x:is>
          <x:t xml:space="preserve">Balance due and payment reminders</x:t>
        </x:is>
      </x:c>
      <x:c r="C11" s="4" t="inlineStr">
        <x:is>
          <x:t xml:space="preserve">Payments</x:t>
        </x:is>
      </x:c>
      <x:c r="D11" s="6" t="n">
        <x:v>3</x:v>
      </x:c>
      <x:c r="E11" s="6" t="n"/>
      <x:c r="F11" s="6" t="n"/>
      <x:c r="G11" s="6" t="n"/>
      <x:c r="H11" s="6" t="n"/>
      <x:c r="I11" s="5" t="inlineStr">
        <x:is>
          <x:t xml:space="preserve">Show the balance for a booking with two part payments.</x:t>
        </x:is>
      </x:c>
    </x:row>
    <x:row r="12">
      <x:c r="A12" s="4" t="n">
        <x:v>8</x:v>
      </x:c>
      <x:c r="B12" s="5" t="inlineStr">
        <x:is>
          <x:t xml:space="preserve">Roles: what a sales rep cannot see</x:t>
        </x:is>
      </x:c>
      <x:c r="C12" s="4" t="inlineStr">
        <x:is>
          <x:t xml:space="preserve">People</x:t>
        </x:is>
      </x:c>
      <x:c r="D12" s="6" t="n">
        <x:v>4</x:v>
      </x:c>
      <x:c r="E12" s="6" t="n"/>
      <x:c r="F12" s="6" t="n"/>
      <x:c r="G12" s="6" t="n"/>
      <x:c r="H12" s="6" t="n"/>
      <x:c r="I12" s="5" t="inlineStr">
        <x:is>
          <x:t xml:space="preserve">Log in as a sales rep and try to open margins, bank details and other reps' leads.</x:t>
        </x:is>
      </x:c>
    </x:row>
    <x:row r="13">
      <x:c r="A13" s="4" t="n">
        <x:v>9</x:v>
      </x:c>
      <x:c r="B13" s="5" t="inlineStr">
        <x:is>
          <x:t xml:space="preserve">Works on a phone during the function</x:t>
        </x:is>
      </x:c>
      <x:c r="C13" s="4" t="inlineStr">
        <x:is>
          <x:t xml:space="preserve">People</x:t>
        </x:is>
      </x:c>
      <x:c r="D13" s="6" t="n">
        <x:v>4</x:v>
      </x:c>
      <x:c r="E13" s="6" t="n"/>
      <x:c r="F13" s="6" t="n"/>
      <x:c r="G13" s="6" t="n"/>
      <x:c r="H13" s="6" t="n"/>
      <x:c r="I13" s="5" t="inlineStr">
        <x:is>
          <x:t xml:space="preserve">Open the booking, add a payment and mark a vendor arrival from a phone on mobile data.</x:t>
        </x:is>
      </x:c>
    </x:row>
    <x:row r="14">
      <x:c r="A14" s="4" t="n">
        <x:v>10</x:v>
      </x:c>
      <x:c r="B14" s="5" t="inlineStr">
        <x:is>
          <x:t xml:space="preserve">Vendor and staff assignment per event</x:t>
        </x:is>
      </x:c>
      <x:c r="C14" s="4" t="inlineStr">
        <x:is>
          <x:t xml:space="preserve">Operations</x:t>
        </x:is>
      </x:c>
      <x:c r="D14" s="6" t="n">
        <x:v>3</x:v>
      </x:c>
      <x:c r="E14" s="6" t="n"/>
      <x:c r="F14" s="6" t="n"/>
      <x:c r="G14" s="6" t="n"/>
      <x:c r="H14" s="6" t="n"/>
      <x:c r="I14" s="5" t="inlineStr">
        <x:is>
          <x:t xml:space="preserve">Assign a decorator, DJ and 12 staff to one event and show a per-event cost total.</x:t>
        </x:is>
      </x:c>
    </x:row>
    <x:row r="15">
      <x:c r="A15" s="4" t="n">
        <x:v>11</x:v>
      </x:c>
      <x:c r="B15" s="5" t="inlineStr">
        <x:is>
          <x:t xml:space="preserve">Event profit: quote versus actual cost</x:t>
        </x:is>
      </x:c>
      <x:c r="C15" s="4" t="inlineStr">
        <x:is>
          <x:t xml:space="preserve">Operations</x:t>
        </x:is>
      </x:c>
      <x:c r="D15" s="6" t="n">
        <x:v>3</x:v>
      </x:c>
      <x:c r="E15" s="6" t="n"/>
      <x:c r="F15" s="6" t="n"/>
      <x:c r="G15" s="6" t="n"/>
      <x:c r="H15" s="6" t="n"/>
      <x:c r="I15" s="5" t="inlineStr">
        <x:is>
          <x:t xml:space="preserve">Show one closed event with revenue, vendor cost and margin.</x:t>
        </x:is>
      </x:c>
    </x:row>
    <x:row r="16">
      <x:c r="A16" s="4" t="n">
        <x:v>12</x:v>
      </x:c>
      <x:c r="B16" s="5" t="inlineStr">
        <x:is>
          <x:t xml:space="preserve">Tally or accountant export</x:t>
        </x:is>
      </x:c>
      <x:c r="C16" s="4" t="inlineStr">
        <x:is>
          <x:t xml:space="preserve">Accounts</x:t>
        </x:is>
      </x:c>
      <x:c r="D16" s="6" t="n">
        <x:v>3</x:v>
      </x:c>
      <x:c r="E16" s="6" t="n"/>
      <x:c r="F16" s="6" t="n"/>
      <x:c r="G16" s="6" t="n"/>
      <x:c r="H16" s="6" t="n"/>
      <x:c r="I16" s="5" t="inlineStr">
        <x:is>
          <x:t xml:space="preserve">Export a month of sales and receipts in the format your accountant uses.</x:t>
        </x:is>
      </x:c>
    </x:row>
    <x:row r="17">
      <x:c r="A17" s="4" t="n">
        <x:v>13</x:v>
      </x:c>
      <x:c r="B17" s="5" t="inlineStr">
        <x:is>
          <x:t xml:space="preserve">Multiple halls or sites in one view</x:t>
        </x:is>
      </x:c>
      <x:c r="C17" s="4" t="inlineStr">
        <x:is>
          <x:t xml:space="preserve">Calendar</x:t>
        </x:is>
      </x:c>
      <x:c r="D17" s="6" t="n">
        <x:v>2</x:v>
      </x:c>
      <x:c r="E17" s="6" t="n"/>
      <x:c r="F17" s="6" t="n"/>
      <x:c r="G17" s="6" t="n"/>
      <x:c r="H17" s="6" t="n"/>
      <x:c r="I17" s="5" t="inlineStr">
        <x:is>
          <x:t xml:space="preserve">Show three halls on one screen with revenue by hall.</x:t>
        </x:is>
      </x:c>
    </x:row>
    <x:row r="18">
      <x:c r="A18" s="4" t="n">
        <x:v>14</x:v>
      </x:c>
      <x:c r="B18" s="5" t="inlineStr">
        <x:is>
          <x:t xml:space="preserve">Your data leaves with you</x:t>
        </x:is>
      </x:c>
      <x:c r="C18" s="4" t="inlineStr">
        <x:is>
          <x:t xml:space="preserve">Exit</x:t>
        </x:is>
      </x:c>
      <x:c r="D18" s="6" t="n">
        <x:v>4</x:v>
      </x:c>
      <x:c r="E18" s="6" t="n"/>
      <x:c r="F18" s="6" t="n"/>
      <x:c r="G18" s="6" t="n"/>
      <x:c r="H18" s="6" t="n"/>
      <x:c r="I18" s="5" t="inlineStr">
        <x:is>
          <x:t xml:space="preserve">Export every booking, client and payment to Excel, and ask what is deleted after cancellation.</x:t>
        </x:is>
      </x:c>
    </x:row>
    <x:row r="19">
      <x:c r="A19" s="4" t="n">
        <x:v>15</x:v>
      </x:c>
      <x:c r="B19" s="5" t="inlineStr">
        <x:is>
          <x:t xml:space="preserve">Support in your working hours and language</x:t>
        </x:is>
      </x:c>
      <x:c r="C19" s="4" t="inlineStr">
        <x:is>
          <x:t xml:space="preserve">Support</x:t>
        </x:is>
      </x:c>
      <x:c r="D19" s="6" t="n">
        <x:v>3</x:v>
      </x:c>
      <x:c r="E19" s="6" t="n"/>
      <x:c r="F19" s="6" t="n"/>
      <x:c r="G19" s="6" t="n"/>
      <x:c r="H19" s="6" t="n"/>
      <x:c r="I19" s="5" t="inlineStr">
        <x:is>
          <x:t xml:space="preserve">Ask for a named contact, response time in writing, and the support hours in IST.</x:t>
        </x:is>
      </x:c>
    </x:row>
    <x:row r="20">
      <x:c r="A20" s="4" t="n">
        <x:v>16</x:v>
      </x:c>
      <x:c r="B20" s="5" t="inlineStr">
        <x:is>
          <x:t xml:space="preserve">Price in rupees, renewal cap in writing</x:t>
        </x:is>
      </x:c>
      <x:c r="C20" s="4" t="inlineStr">
        <x:is>
          <x:t xml:space="preserve">Money</x:t>
        </x:is>
      </x:c>
      <x:c r="D20" s="6" t="n">
        <x:v>4</x:v>
      </x:c>
      <x:c r="E20" s="6" t="n"/>
      <x:c r="F20" s="6" t="n"/>
      <x:c r="G20" s="6" t="n"/>
      <x:c r="H20" s="6" t="n"/>
      <x:c r="I20" s="5" t="inlineStr">
        <x:is>
          <x:t xml:space="preserve">Ask for the INR quote, setup fee, add-ons, and the maximum yearly increase.</x:t>
        </x:is>
      </x:c>
    </x:row>
    <x:row r="22">
      <x:c r="B22" s="7" t="inlineStr">
        <x:is>
          <x:t xml:space="preserve">Weighted score (% of the best possible)</x:t>
        </x:is>
      </x:c>
      <x:c r="E22" s="8" t="n">
        <x:f>IF(SUM($D$5:$D$20)=0,0,ROUND(SUMPRODUCT($D$5:$D$20,E5:E20)/(5*SUM($D$5:$D$20))*100,1))</x:f>
        <x:v>0</x:v>
      </x:c>
      <x:c r="F22" s="8" t="n">
        <x:f>IF(SUM($D$5:$D$20)=0,0,ROUND(SUMPRODUCT($D$5:$D$20,F5:F20)/(5*SUM($D$5:$D$20))*100,1))</x:f>
        <x:v>0</x:v>
      </x:c>
      <x:c r="G22" s="8" t="n">
        <x:f>IF(SUM($D$5:$D$20)=0,0,ROUND(SUMPRODUCT($D$5:$D$20,G5:G20)/(5*SUM($D$5:$D$20))*100,1))</x:f>
        <x:v>0</x:v>
      </x:c>
      <x:c r="H22" s="8" t="n">
        <x:f>IF(SUM($D$5:$D$20)=0,0,ROUND(SUMPRODUCT($D$5:$D$20,H5:H20)/(5*SUM($D$5:$D$20))*100,1))</x:f>
        <x:v>0</x:v>
      </x:c>
    </x:row>
    <x:row r="23">
      <x:c r="B23" s="7" t="inlineStr">
        <x:is>
          <x:t xml:space="preserve">Gate failures (weight 5, score under 3)</x:t>
        </x:is>
      </x:c>
      <x:c r="E23" s="8" t="n">
        <x:f>SUMPRODUCT(($D$5:$D$20=5)*(E5:E20&lt;3))</x:f>
        <x:v>3</x:v>
      </x:c>
      <x:c r="F23" s="8" t="n">
        <x:f>SUMPRODUCT(($D$5:$D$20=5)*(F5:F20&lt;3))</x:f>
        <x:v>3</x:v>
      </x:c>
      <x:c r="G23" s="8" t="n">
        <x:f>SUMPRODUCT(($D$5:$D$20=5)*(G5:G20&lt;3))</x:f>
        <x:v>3</x:v>
      </x:c>
      <x:c r="H23" s="8" t="n">
        <x:f>SUMPRODUCT(($D$5:$D$20=5)*(H5:H20&lt;3))</x:f>
        <x:v>3</x:v>
      </x:c>
    </x:row>
    <x:row r="24">
      <x:c r="B24" s="7" t="inlineStr">
        <x:is>
          <x:t xml:space="preserve">Needs scored under 3 at any weight</x:t>
        </x:is>
      </x:c>
      <x:c r="E24" s="8" t="n">
        <x:f>COUNTIFS(E5:E20,"&lt;3",E5:E20,"&gt;=0")</x:f>
        <x:v>16</x:v>
      </x:c>
      <x:c r="F24" s="8" t="n">
        <x:f>COUNTIFS(F5:F20,"&lt;3",F5:F20,"&gt;=0")</x:f>
        <x:v>16</x:v>
      </x:c>
      <x:c r="G24" s="8" t="n">
        <x:f>COUNTIFS(G5:G20,"&lt;3",G5:G20,"&gt;=0")</x:f>
        <x:v>16</x:v>
      </x:c>
      <x:c r="H24" s="8" t="n">
        <x:f>COUNTIFS(H5:H20,"&lt;3",H5:H20,"&gt;=0")</x:f>
        <x:v>16</x:v>
      </x:c>
    </x:row>
    <x:row r="25">
      <x:c r="B25" s="7" t="inlineStr">
        <x:is>
          <x:t xml:space="preserve">Verdict</x:t>
        </x:is>
      </x:c>
      <x:c r="E25" s="8" t="str">
        <x:f>IF(COUNT(E5:E20)=0,"",IF(E23&gt;0,"Gate failure: do not buy as is",IF(E22&gt;=80,"Strong fit",IF(E22&gt;=65,"Workable, list the gaps","Weak fit"))))</x:f>
      </x:c>
      <x:c r="F25" s="8" t="str">
        <x:f>IF(COUNT(F5:F20)=0,"",IF(F23&gt;0,"Gate failure: do not buy as is",IF(F22&gt;=80,"Strong fit",IF(F22&gt;=65,"Workable, list the gaps","Weak fit"))))</x:f>
      </x:c>
      <x:c r="G25" s="8" t="str">
        <x:f>IF(COUNT(G5:G20)=0,"",IF(G23&gt;0,"Gate failure: do not buy as is",IF(G22&gt;=80,"Strong fit",IF(G22&gt;=65,"Workable, list the gaps","Weak fit"))))</x:f>
      </x:c>
      <x:c r="H25" s="8" t="str">
        <x:f>IF(COUNT(H5:H20)=0,"",IF(H23&gt;0,"Gate failure: do not buy as is",IF(H22&gt;=80,"Strong fit",IF(H22&gt;=65,"Workable, list the gaps","Weak fit"))))</x:f>
      </x:c>
    </x:row>
    <x:row r="26">
      <x:c r="B26" s="7" t="inlineStr">
        <x:is>
          <x:t xml:space="preserve">Highest score with no gate failure</x:t>
        </x:is>
      </x:c>
      <x:c r="E26" s="8" t="str">
        <x:f>IF(MAX(E27:H27)&lt;0,"none passed the gates",INDEX(E4:H4,MATCH(MAX(E27:H27),E27:H27,0)))</x:f>
        <x:v>none passed the gates</x:v>
      </x:c>
      <x:c r="F26" s="9" t="n"/>
      <x:c r="G26" s="9" t="n"/>
      <x:c r="H26" s="10" t="n"/>
    </x:row>
    <x:row r="27">
      <x:c r="B27" s="11" t="inlineStr">
        <x:is>
          <x:t xml:space="preserve">Helper: score if no gate failure, else -1</x:t>
        </x:is>
      </x:c>
      <x:c r="E27" t="n">
        <x:f>IF(E23=0,E22,-1)</x:f>
        <x:v>-1</x:v>
      </x:c>
      <x:c r="F27" t="n">
        <x:f>IF(F23=0,F22,-1)</x:f>
        <x:v>-1</x:v>
      </x:c>
      <x:c r="G27" t="n">
        <x:f>IF(G23=0,G22,-1)</x:f>
        <x:v>-1</x:v>
      </x:c>
      <x:c r="H27" t="n">
        <x:f>IF(H23=0,H22,-1)</x:f>
        <x:v>-1</x:v>
      </x:c>
    </x:row>
  </x:sheetData>
  <x:mergeCells>
    <x:mergeCell ref="E26:H26"/>
    <x:mergeCell ref="A2:I2"/>
  </x:mergeCells>
  <x:dataValidations count="2">
    <x:dataValidation type="whole" operator="between" allowBlank="0" showDropDown="0" showInputMessage="0" showErrorMessage="1" error="Score 0 to 5" sqref="E5:H20">
      <x:formula1>0</x:formula1>
      <x:formula2>5</x:formula2>
    </x:dataValidation>
    <x:dataValidation type="whole" operator="between" allowBlank="0" showDropDown="0" showInputMessage="0" showErrorMessage="1" error="Weight 1 to 5" sqref="D5:D20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" customWidth="1"/>
    <x:col min="2" max="2" width="70" customWidth="1"/>
    <x:col min="3" max="3" width="46" customWidth="1"/>
    <x:col min="4" max="4" width="11" customWidth="1"/>
    <x:col min="5" max="5" width="11" customWidth="1"/>
    <x:col min="6" max="6" width="11" customWidth="1"/>
    <x:col min="7" max="7" width="11" customWidth="1"/>
  </x:cols>
  <x:sheetData>
    <x:row r="1">
      <x:c r="A1" s="1" t="inlineStr">
        <x:is>
          <x:t xml:space="preserve">THE 12 LIVE TESTS (run the same twelve with every vendor)</x:t>
        </x:is>
      </x:c>
    </x:row>
    <x:row r="2" ht="34" customHeight="1">
      <x:c r="A2" s="2" t="inlineStr">
        <x:is>
          <x:t xml:space="preserve">Do them on the vendor's screen while you watch, not from a slide. Mark Pass, Partial or Fail. A vendor who says "we can configure that" has not passed.</x:t>
        </x:is>
      </x:c>
    </x:row>
    <x:row r="4">
      <x:c r="A4" s="3" t="inlineStr">
        <x:is>
          <x:t xml:space="preserve">#</x:t>
        </x:is>
      </x:c>
      <x:c r="B4" s="3" t="inlineStr">
        <x:is>
          <x:t xml:space="preserve">Test</x:t>
        </x:is>
      </x:c>
      <x:c r="C4" s="3" t="inlineStr">
        <x:is>
          <x:t xml:space="preserve">Pass means</x:t>
        </x:is>
      </x:c>
      <x:c r="D4" s="3" t="inlineStr">
        <x:is>
          <x:t xml:space="preserve">Vendor 1</x:t>
        </x:is>
      </x:c>
      <x:c r="E4" s="3" t="inlineStr">
        <x:is>
          <x:t xml:space="preserve">Vendor 2</x:t>
        </x:is>
      </x:c>
      <x:c r="F4" s="3" t="inlineStr">
        <x:is>
          <x:t xml:space="preserve">Vendor 3</x:t>
        </x:is>
      </x:c>
      <x:c r="G4" s="3" t="inlineStr">
        <x:is>
          <x:t xml:space="preserve">Vendor 4</x:t>
        </x:is>
      </x:c>
    </x:row>
    <x:row r="5">
      <x:c r="A5" s="4" t="n">
        <x:v>1</x:v>
      </x:c>
      <x:c r="B5" s="5" t="inlineStr">
        <x:is>
          <x:t xml:space="preserve">Double-booking: A second staff login books the same hall, same date, same slot</x:t>
        </x:is>
      </x:c>
      <x:c r="C5" s="5" t="inlineStr">
        <x:is>
          <x:t xml:space="preserve">The system refuses or warns before saving</x:t>
        </x:is>
      </x:c>
      <x:c r="D5" s="6" t="n"/>
      <x:c r="E5" s="6" t="n"/>
      <x:c r="F5" s="6" t="n"/>
      <x:c r="G5" s="6" t="n"/>
    </x:row>
    <x:row r="6">
      <x:c r="A6" s="4" t="n">
        <x:v>2</x:v>
      </x:c>
      <x:c r="B6" s="5" t="inlineStr">
        <x:is>
          <x:t xml:space="preserve">Overlap: Full-day booking on a date that already has an evening booking</x:t>
        </x:is>
      </x:c>
      <x:c r="C6" s="5" t="inlineStr">
        <x:is>
          <x:t xml:space="preserve">Conflict shown on both bookings</x:t>
        </x:is>
      </x:c>
      <x:c r="D6" s="6" t="n"/>
      <x:c r="E6" s="6" t="n"/>
      <x:c r="F6" s="6" t="n"/>
      <x:c r="G6" s="6" t="n"/>
    </x:row>
    <x:row r="7">
      <x:c r="A7" s="4" t="n">
        <x:v>3</x:v>
      </x:c>
      <x:c r="B7" s="5" t="inlineStr">
        <x:is>
          <x:t xml:space="preserve">Hold expiry: A 48 hour hold is placed and the clock runs out</x:t>
        </x:is>
      </x:c>
      <x:c r="C7" s="5" t="inlineStr">
        <x:is>
          <x:t xml:space="preserve">Date is released without anyone clicking</x:t>
        </x:is>
      </x:c>
      <x:c r="D7" s="6" t="n"/>
      <x:c r="E7" s="6" t="n"/>
      <x:c r="F7" s="6" t="n"/>
      <x:c r="G7" s="6" t="n"/>
    </x:row>
    <x:row r="8">
      <x:c r="A8" s="4" t="n">
        <x:v>4</x:v>
      </x:c>
      <x:c r="B8" s="5" t="inlineStr">
        <x:is>
          <x:t xml:space="preserve">Enquiry to quote: A WhatsApp enquiry turns into a quote for 400 guests</x:t>
        </x:is>
      </x:c>
      <x:c r="C8" s="5" t="inlineStr">
        <x:is>
          <x:t xml:space="preserve">Under 10 minutes, menu and hall on one document</x:t>
        </x:is>
      </x:c>
      <x:c r="D8" s="6" t="n"/>
      <x:c r="E8" s="6" t="n"/>
      <x:c r="F8" s="6" t="n"/>
      <x:c r="G8" s="6" t="n"/>
    </x:row>
    <x:row r="9">
      <x:c r="A9" s="4" t="n">
        <x:v>5</x:v>
      </x:c>
      <x:c r="B9" s="5" t="inlineStr">
        <x:is>
          <x:t xml:space="preserve">Mixed-rate invoice: Hall-and-food package Rs 6,00,000 at 5% plus decor Rs 1,00,000 at 18%</x:t>
        </x:is>
      </x:c>
      <x:c r="C9" s="5" t="inlineStr">
        <x:is>
          <x:t xml:space="preserve">Two tax lines (Rs 30,000 and Rs 18,000), total Rs 7,48,000, right CGST/SGST or IGST</x:t>
        </x:is>
      </x:c>
      <x:c r="D9" s="6" t="n"/>
      <x:c r="E9" s="6" t="n"/>
      <x:c r="F9" s="6" t="n"/>
      <x:c r="G9" s="6" t="n"/>
    </x:row>
    <x:row r="10">
      <x:c r="A10" s="4" t="n">
        <x:v>6</x:v>
      </x:c>
      <x:c r="B10" s="5" t="inlineStr">
        <x:is>
          <x:t xml:space="preserve">Cash advance: Rs 50,000 cash advance recorded</x:t>
        </x:is>
      </x:c>
      <x:c r="C10" s="5" t="inlineStr">
        <x:is>
          <x:t xml:space="preserve">Numbered receipt, balance updated, PDF or WhatsApp copy</x:t>
        </x:is>
      </x:c>
      <x:c r="D10" s="6" t="n"/>
      <x:c r="E10" s="6" t="n"/>
      <x:c r="F10" s="6" t="n"/>
      <x:c r="G10" s="6" t="n"/>
    </x:row>
    <x:row r="11">
      <x:c r="A11" s="4" t="n">
        <x:v>7</x:v>
      </x:c>
      <x:c r="B11" s="5" t="inlineStr">
        <x:is>
          <x:t xml:space="preserve">Refund: Cancellation 45 days before the event</x:t>
        </x:is>
      </x:c>
      <x:c r="C11" s="5" t="inlineStr">
        <x:is>
          <x:t xml:space="preserve">Refund or forfeit computed from your policy</x:t>
        </x:is>
      </x:c>
      <x:c r="D11" s="6" t="n"/>
      <x:c r="E11" s="6" t="n"/>
      <x:c r="F11" s="6" t="n"/>
      <x:c r="G11" s="6" t="n"/>
    </x:row>
    <x:row r="12">
      <x:c r="A12" s="4" t="n">
        <x:v>8</x:v>
      </x:c>
      <x:c r="B12" s="5" t="inlineStr">
        <x:is>
          <x:t xml:space="preserve">Role check: Sales rep login</x:t>
        </x:is>
      </x:c>
      <x:c r="C12" s="5" t="inlineStr">
        <x:is>
          <x:t xml:space="preserve">Cannot see margins, bank details or other reps' leads</x:t>
        </x:is>
      </x:c>
      <x:c r="D12" s="6" t="n"/>
      <x:c r="E12" s="6" t="n"/>
      <x:c r="F12" s="6" t="n"/>
      <x:c r="G12" s="6" t="n"/>
    </x:row>
    <x:row r="13">
      <x:c r="A13" s="4" t="n">
        <x:v>9</x:v>
      </x:c>
      <x:c r="B13" s="5" t="inlineStr">
        <x:is>
          <x:t xml:space="preserve">Phone use: Add a payment from a phone on mobile data</x:t>
        </x:is>
      </x:c>
      <x:c r="C13" s="5" t="inlineStr">
        <x:is>
          <x:t xml:space="preserve">Works, no desktop needed</x:t>
        </x:is>
      </x:c>
      <x:c r="D13" s="6" t="n"/>
      <x:c r="E13" s="6" t="n"/>
      <x:c r="F13" s="6" t="n"/>
      <x:c r="G13" s="6" t="n"/>
    </x:row>
    <x:row r="14">
      <x:c r="A14" s="4" t="n">
        <x:v>10</x:v>
      </x:c>
      <x:c r="B14" s="5" t="inlineStr">
        <x:is>
          <x:t xml:space="preserve">Event cost: Assign vendors and staff to one event</x:t>
        </x:is>
      </x:c>
      <x:c r="C14" s="5" t="inlineStr">
        <x:is>
          <x:t xml:space="preserve">Cost per event and margin visible</x:t>
        </x:is>
      </x:c>
      <x:c r="D14" s="6" t="n"/>
      <x:c r="E14" s="6" t="n"/>
      <x:c r="F14" s="6" t="n"/>
      <x:c r="G14" s="6" t="n"/>
    </x:row>
    <x:row r="15">
      <x:c r="A15" s="4" t="n">
        <x:v>11</x:v>
      </x:c>
      <x:c r="B15" s="5" t="inlineStr">
        <x:is>
          <x:t xml:space="preserve">Export: Download all bookings and payments</x:t>
        </x:is>
      </x:c>
      <x:c r="C15" s="5" t="inlineStr">
        <x:is>
          <x:t xml:space="preserve">Excel or CSV that opens cleanly</x:t>
        </x:is>
      </x:c>
      <x:c r="D15" s="6" t="n"/>
      <x:c r="E15" s="6" t="n"/>
      <x:c r="F15" s="6" t="n"/>
      <x:c r="G15" s="6" t="n"/>
    </x:row>
    <x:row r="16">
      <x:c r="A16" s="4" t="n">
        <x:v>12</x:v>
      </x:c>
      <x:c r="B16" s="5" t="inlineStr">
        <x:is>
          <x:t xml:space="preserve">Exit terms: Ask what happens to your data after cancellation</x:t>
        </x:is>
      </x:c>
      <x:c r="C16" s="5" t="inlineStr">
        <x:is>
          <x:t xml:space="preserve">Written answer, with a deletion or export window</x:t>
        </x:is>
      </x:c>
      <x:c r="D16" s="6" t="n"/>
      <x:c r="E16" s="6" t="n"/>
      <x:c r="F16" s="6" t="n"/>
      <x:c r="G16" s="6" t="n"/>
    </x:row>
    <x:row r="18">
      <x:c r="B18" s="7" t="inlineStr">
        <x:is>
          <x:t xml:space="preserve">Passes</x:t>
        </x:is>
      </x:c>
      <x:c r="D18" s="8" t="n">
        <x:f>COUNTIF(D5:D16,"Pass")</x:f>
        <x:v>0</x:v>
      </x:c>
      <x:c r="E18" s="8" t="n">
        <x:f>COUNTIF(E5:E16,"Pass")</x:f>
        <x:v>0</x:v>
      </x:c>
      <x:c r="F18" s="8" t="n">
        <x:f>COUNTIF(F5:F16,"Pass")</x:f>
        <x:v>0</x:v>
      </x:c>
      <x:c r="G18" s="8" t="n">
        <x:f>COUNTIF(G5:G16,"Pass")</x:f>
        <x:v>0</x:v>
      </x:c>
    </x:row>
    <x:row r="19">
      <x:c r="B19" s="7" t="inlineStr">
        <x:is>
          <x:t xml:space="preserve">Partials</x:t>
        </x:is>
      </x:c>
      <x:c r="D19" s="8" t="n">
        <x:f>COUNTIF(D5:D16,"Partial")</x:f>
        <x:v>0</x:v>
      </x:c>
      <x:c r="E19" s="8" t="n">
        <x:f>COUNTIF(E5:E16,"Partial")</x:f>
        <x:v>0</x:v>
      </x:c>
      <x:c r="F19" s="8" t="n">
        <x:f>COUNTIF(F5:F16,"Partial")</x:f>
        <x:v>0</x:v>
      </x:c>
      <x:c r="G19" s="8" t="n">
        <x:f>COUNTIF(G5:G16,"Partial")</x:f>
        <x:v>0</x:v>
      </x:c>
    </x:row>
    <x:row r="20">
      <x:c r="B20" s="7" t="inlineStr">
        <x:is>
          <x:t xml:space="preserve">Fails</x:t>
        </x:is>
      </x:c>
      <x:c r="D20" s="8" t="n">
        <x:f>COUNTIF(D5:D16,"Fail")</x:f>
        <x:v>0</x:v>
      </x:c>
      <x:c r="E20" s="8" t="n">
        <x:f>COUNTIF(E5:E16,"Fail")</x:f>
        <x:v>0</x:v>
      </x:c>
      <x:c r="F20" s="8" t="n">
        <x:f>COUNTIF(F5:F16,"Fail")</x:f>
        <x:v>0</x:v>
      </x:c>
      <x:c r="G20" s="8" t="n">
        <x:f>COUNTIF(G5:G16,"Fail")</x:f>
        <x:v>0</x:v>
      </x:c>
    </x:row>
  </x:sheetData>
  <x:mergeCells>
    <x:mergeCell ref="A2:G2"/>
  </x:mergeCells>
  <x:dataValidations count="1">
    <x:dataValidation type="list" allowBlank="1" showDropDown="0" showInputMessage="0" showErrorMessage="0" sqref="D5:G16">
      <x:formula1>"Pass,Partial,Fail"</x:formula1>
    </x:dataValidation>
  </x:dataValidations>
  <x:pageMargins left="0.7" right="0.7" top="0.75" bottom="0.75" header="0.3" footer="0.3"/>
</x:worksheet>
</file>

<file path=xl/worksheets/sheet3.xml><?xml version="1.0" encoding="utf-8"?>
<worksheet xmlns="http://schemas.openxmlformats.org/spreadsheetml/2006/main">
  <sheetFormatPr baseColWidth="8" defaultRowHeight="15"/>
  <cols>
    <col min="1" max="1" width="44" customWidth="1"/>
    <col min="2" max="2" width="22" customWidth="1"/>
    <col min="3" max="3" width="22" customWidth="1"/>
    <col min="4" max="4" width="22" customWidth="1"/>
    <col min="5" max="5" width="22" customWidth="1"/>
    <col min="6" max="6" width="60" customWidth="1"/>
  </cols>
  <sheetData>
    <row r="1">
      <c r="A1" s="1" t="inlineStr">
        <is>
          <t xml:space="preserve">THREE-YEAR COST IN RUPEES (edit the yellow cells with each written quote)</t>
        </is>
      </c>
    </row>
    <row r="2" ht="48" customHeight="1">
      <c r="A2" s="2" t="inlineStr">
        <is>
          <t xml:space="preserve">Software subscriptions carry 18% GST. If you are GST registered and the software is used for taxable supplies you can normally claim it back as input credit; ask your CA before counting on it. Enterprise pricing for multi-venue groups is custom and comes by quote.</t>
        </is>
      </c>
    </row>
    <row r="4">
      <c r="A4" s="3" t="inlineStr">
        <is>
          <t xml:space="preserve">Input</t>
        </is>
      </c>
      <c r="B4" s="3" t="inlineStr">
        <is>
          <t xml:space="preserve">Vendor 1</t>
        </is>
      </c>
      <c r="C4" s="3" t="inlineStr">
        <is>
          <t xml:space="preserve">Vendor 2</t>
        </is>
      </c>
      <c r="D4" s="3" t="inlineStr">
        <is>
          <t xml:space="preserve">Vendor 3</t>
        </is>
      </c>
      <c r="E4" s="3" t="inlineStr">
        <is>
          <t xml:space="preserve">Vendor 4</t>
        </is>
      </c>
      <c r="F4" s="3" t="inlineStr">
        <is>
          <t xml:space="preserve">Note</t>
        </is>
      </c>
    </row>
    <row r="5">
      <c r="A5" s="4" t="inlineStr">
        <is>
          <t xml:space="preserve">Name</t>
        </is>
      </c>
      <c r="B5" s="6" t="str">
        <v>Kaliquid Pro, monthly billing</v>
      </c>
      <c r="C5" s="6" t="str">
        <v>Kaliquid Pro, yearly billing</v>
      </c>
      <c r="D5" s="6" t="inlineStr">
        <is>
          <t xml:space="preserve">Vendor 3 (your quote)</t>
        </is>
      </c>
      <c r="E5" s="6" t="inlineStr">
        <is>
          <t xml:space="preserve">Vendor 4 (your quote)</t>
        </is>
      </c>
      <c r="F5" s="12" t="str">
        <v>Kaliquid Pro is Rs 999 per hall per month, or Rs 750 per hall per month billed yearly. Enterprise is custom.</v>
      </c>
    </row>
    <row r="6">
      <c r="A6" s="4" t="inlineStr">
        <is>
          <t xml:space="preserve">Fee per period (INR)</t>
        </is>
      </c>
      <c r="B6" s="6" t="n">
        <v>999</v>
      </c>
      <c r="C6" s="6" t="n">
        <v>9000</v>
      </c>
      <c r="D6" s="6" t="n"/>
      <c r="E6" s="6" t="n"/>
      <c r="F6" s="12" t="inlineStr">
        <is>
          <t xml:space="preserve">Rs 9,000 is Rs 750 x 12. For USD quotes convert at today's rate first.</t>
        </is>
      </c>
    </row>
    <row r="7">
      <c r="A7" s="4" t="inlineStr">
        <is>
          <t xml:space="preserve">Fee is charged per (Monthly / Annual)</t>
        </is>
      </c>
      <c r="B7" s="6" t="inlineStr">
        <is>
          <t xml:space="preserve">Monthly</t>
        </is>
      </c>
      <c r="C7" s="6" t="inlineStr">
        <is>
          <t xml:space="preserve">Annual</t>
        </is>
      </c>
      <c r="D7" s="6" t="inlineStr">
        <is>
          <t xml:space="preserve">Monthly</t>
        </is>
      </c>
      <c r="E7" s="6" t="inlineStr">
        <is>
          <t xml:space="preserve">Monthly</t>
        </is>
      </c>
      <c r="F7" s="12" t="inlineStr">
        <is>
          <t xml:space="preserve"/>
        </is>
      </c>
    </row>
    <row r="8">
      <c r="A8" s="4" t="inlineStr">
        <is>
          <t xml:space="preserve">Halls or sites</t>
        </is>
      </c>
      <c r="B8" s="6" t="n">
        <v>1</v>
      </c>
      <c r="C8" s="6" t="n">
        <v>1</v>
      </c>
      <c r="D8" s="6" t="n">
        <v>1</v>
      </c>
      <c r="E8" s="6" t="n">
        <v>1</v>
      </c>
      <c r="F8" s="12" t="inlineStr">
        <is>
          <t xml:space="preserve">Per-hall pricing multiplies by this number.</t>
        </is>
      </c>
    </row>
    <row r="9">
      <c r="A9" s="4" t="inlineStr">
        <is>
          <t xml:space="preserve">One-time setup or onboarding (INR)</t>
        </is>
      </c>
      <c r="B9" s="6" t="n">
        <v>0</v>
      </c>
      <c r="C9" s="6" t="n">
        <v>0</v>
      </c>
      <c r="D9" s="6" t="n">
        <v>0</v>
      </c>
      <c r="E9" s="6" t="n">
        <v>0</v>
      </c>
      <c r="F9" s="12" t="inlineStr">
        <is>
          <t xml:space="preserve">Enter the quoted setup fee.</t>
        </is>
      </c>
    </row>
    <row r="10">
      <c r="A10" s="4" t="inlineStr">
        <is>
          <t xml:space="preserve">Add-ons per month (INR)</t>
        </is>
      </c>
      <c r="B10" s="6" t="n">
        <v>0</v>
      </c>
      <c r="C10" s="6" t="n">
        <v>0</v>
      </c>
      <c r="D10" s="6" t="n">
        <v>0</v>
      </c>
      <c r="E10" s="6" t="n">
        <v>0</v>
      </c>
      <c r="F10" s="12" t="inlineStr">
        <is>
          <t xml:space="preserve">Payments, WhatsApp credits, extra users.</t>
        </is>
      </c>
    </row>
    <row r="11">
      <c r="A11" s="4" t="inlineStr">
        <is>
          <t xml:space="preserve">Expected price rise each year (%)</t>
        </is>
      </c>
      <c r="B11" s="6" t="n">
        <v>0</v>
      </c>
      <c r="C11" s="6" t="n">
        <v>0</v>
      </c>
      <c r="D11" s="6" t="n">
        <v>5</v>
      </c>
      <c r="E11" s="6" t="n">
        <v>5</v>
      </c>
      <c r="F11" s="12" t="inlineStr">
        <is>
          <t xml:space="preserve">Ask for a written cap. Third-party reports often mention renewal increases.</t>
        </is>
      </c>
    </row>
    <row r="12">
      <c r="A12" s="4" t="inlineStr">
        <is>
          <t xml:space="preserve">GST on software (%)</t>
        </is>
      </c>
      <c r="B12" s="6" t="n">
        <v>18</v>
      </c>
      <c r="C12" s="6" t="n">
        <v>18</v>
      </c>
      <c r="D12" s="6" t="n">
        <v>18</v>
      </c>
      <c r="E12" s="6" t="n">
        <v>18</v>
      </c>
      <c r="F12" s="12" t="inlineStr">
        <is>
          <t xml:space="preserve"/>
        </is>
      </c>
    </row>
    <row r="13">
      <c r="A13" s="4" t="inlineStr">
        <is>
          <t xml:space="preserve">Claim GST back as input credit? (Yes/No)</t>
        </is>
      </c>
      <c r="B13" s="6" t="inlineStr">
        <is>
          <t xml:space="preserve">Yes</t>
        </is>
      </c>
      <c r="C13" s="6" t="inlineStr">
        <is>
          <t xml:space="preserve">Yes</t>
        </is>
      </c>
      <c r="D13" s="6" t="inlineStr">
        <is>
          <t xml:space="preserve">Yes</t>
        </is>
      </c>
      <c r="E13" s="6" t="inlineStr">
        <is>
          <t xml:space="preserve">Yes</t>
        </is>
      </c>
      <c r="F13" s="12" t="inlineStr">
        <is>
          <t xml:space="preserve">Answer No if you cannot claim it.</t>
        </is>
      </c>
    </row>
    <row r="15">
      <c r="A15" s="7" t="inlineStr">
        <is>
          <t xml:space="preserve">RESULTS</t>
        </is>
      </c>
    </row>
    <row r="16">
      <c r="A16" s="4" t="inlineStr">
        <is>
          <t xml:space="preserve">Software cost per month before GST</t>
        </is>
      </c>
      <c r="B16" s="13" t="n">
        <f>(IF(B7="Annual",B6/12,B6)*B8)+B10</f>
        <v>999</v>
      </c>
      <c r="C16" s="13" t="n">
        <f>(IF(C7="Annual",C6/12,C6)*C8)+C10</f>
        <v>750</v>
      </c>
      <c r="D16" s="13" t="n">
        <f>(IF(D7="Annual",D6/12,D6)*D8)+D10</f>
        <v>0</v>
      </c>
      <c r="E16" s="13" t="n">
        <f>(IF(E7="Annual",E6/12,E6)*E8)+E10</f>
        <v>0</v>
      </c>
    </row>
    <row r="17">
      <c r="A17" s="4" t="inlineStr">
        <is>
          <t xml:space="preserve">Software and add-ons over 36 months before GST</t>
        </is>
      </c>
      <c r="B17" s="13" t="n">
        <f>B16*12*(1+(1+B11/100)+(1+B11/100)^2)</f>
        <v>35964</v>
      </c>
      <c r="C17" s="13" t="n">
        <f>C16*12*(1+(1+C11/100)+(1+C11/100)^2)</f>
        <v>27000</v>
      </c>
      <c r="D17" s="13" t="n">
        <f>D16*12*(1+(1+D11/100)+(1+D11/100)^2)</f>
        <v>0</v>
      </c>
      <c r="E17" s="13" t="n">
        <f>E16*12*(1+(1+E11/100)+(1+E11/100)^2)</f>
        <v>0</v>
      </c>
    </row>
    <row r="18">
      <c r="A18" s="4" t="inlineStr">
        <is>
          <t xml:space="preserve">GST on that amount</t>
        </is>
      </c>
      <c r="B18" s="13" t="n">
        <f>B17*B12/100</f>
        <v>6473.52</v>
      </c>
      <c r="C18" s="13" t="n">
        <f>C17*C12/100</f>
        <v>4860</v>
      </c>
      <c r="D18" s="13" t="n">
        <f>D17*D12/100</f>
        <v>0</v>
      </c>
      <c r="E18" s="13" t="n">
        <f>E17*E12/100</f>
        <v>0</v>
      </c>
    </row>
    <row r="19">
      <c r="A19" s="4" t="inlineStr">
        <is>
          <t xml:space="preserve">Cost you cannot claim back</t>
        </is>
      </c>
      <c r="B19" s="13" t="n">
        <f>IF(B13="Yes",0,B18)</f>
        <v>0</v>
      </c>
      <c r="C19" s="13" t="n">
        <f>IF(C13="Yes",0,C18)</f>
        <v>0</v>
      </c>
      <c r="D19" s="13" t="n">
        <f>IF(D13="Yes",0,D18)</f>
        <v>0</v>
      </c>
      <c r="E19" s="13" t="n">
        <f>IF(E13="Yes",0,E18)</f>
        <v>0</v>
      </c>
    </row>
    <row r="20">
      <c r="A20" s="4" t="inlineStr">
        <is>
          <t xml:space="preserve">TOTAL over 36 months including setup</t>
        </is>
      </c>
      <c r="B20" s="13" t="n">
        <f>B17+B19+B9</f>
        <v>35964</v>
      </c>
      <c r="C20" s="13" t="n">
        <f>C17+C19+C9</f>
        <v>27000</v>
      </c>
      <c r="D20" s="13" t="n">
        <f>D17+D19+D9</f>
        <v>0</v>
      </c>
      <c r="E20" s="13" t="n">
        <f>E17+E19+E9</f>
        <v>0</v>
      </c>
    </row>
    <row r="21">
      <c r="A21" s="4" t="inlineStr">
        <is>
          <t xml:space="preserve">Average per month</t>
        </is>
      </c>
      <c r="B21" s="13" t="n">
        <f>B20/36</f>
        <v>999</v>
      </c>
      <c r="C21" s="13" t="n">
        <f>C20/36</f>
        <v>750</v>
      </c>
      <c r="D21" s="13" t="n">
        <f>D20/36</f>
        <v>0</v>
      </c>
      <c r="E21" s="13" t="n">
        <f>E20/36</f>
        <v>0</v>
      </c>
    </row>
    <row r="22">
      <c r="A22" s="4" t="inlineStr">
        <is>
          <t xml:space="preserve">Cost per hall per month</t>
        </is>
      </c>
      <c r="B22" s="13" t="n">
        <f>IF(B8=0,0,B21/B8)</f>
        <v>999</v>
      </c>
      <c r="C22" s="13" t="n">
        <f>IF(C8=0,0,C21/C8)</f>
        <v>750</v>
      </c>
      <c r="D22" s="13" t="n">
        <f>IF(D8=0,0,D21/D8)</f>
        <v>0</v>
      </c>
      <c r="E22" s="13" t="n">
        <f>IF(E8=0,0,E21/E8)</f>
        <v>0</v>
      </c>
    </row>
    <row r="24">
      <c r="A24" s="7" t="inlineStr">
        <is>
          <t xml:space="preserve">Cheapest column over 36 months</t>
        </is>
      </c>
      <c r="B24" s="8" t="str">
        <f>IF(COUNTIF(B20:E20,"&gt;0")=0,"",INDEX(B5:E5,MATCH(SMALL(B20:E20,COUNTIF(B20:E20,0)+1),B20:E20,0)))</f>
        <v>Kaliquid Pro, yearly billing</v>
      </c>
      <c r="C24" s="9" t="n"/>
      <c r="D24" s="9" t="n"/>
      <c r="E24" s="10" t="n"/>
    </row>
    <row r="25">
      <c r="A25" s="14" t="inlineStr">
        <is>
          <t xml:space="preserve">Cheapest is not the same as fits. Read the Scorecard and the 12 tests before this sheet decides anything.</t>
        </is>
      </c>
    </row>
  </sheetData>
  <mergeCells>
    <mergeCell ref="A2:F2"/>
    <mergeCell ref="B24:E24"/>
  </mergeCells>
  <dataValidations count="2">
    <dataValidation type="list" allowBlank="0" showDropDown="0" showInputMessage="0" showErrorMessage="0" sqref="B7:E7">
      <formula1>"Monthly,Annual"</formula1>
    </dataValidation>
    <dataValidation type="list" allowBlank="0" showDropDown="0" showInputMessage="0" showErrorMessage="0" sqref="B13:E13">
      <formula1>"Yes,No"</formula1>
    </dataValidation>
  </dataValidations>
  <pageMargins left="0.7" right="0.7" top="0.75" bottom="0.75" header="0.3" footer="0.3"/>
</worksheet>
</file>

<file path=xl/worksheets/sheet4.xml><?xml version="1.0" encoding="utf-8"?>
<x:worksheet xmlns:x="http://schemas.openxmlformats.org/spreadsheetml/2006/main">
  <x:sheetFormatPr baseColWidth="8" defaultRowHeight="15"/>
  <x:cols>
    <x:col min="1" max="1" width="120" customWidth="1"/>
  </x:cols>
  <x:sheetData>
    <x:row r="1">
      <x:c r="A1" s="1" t="inlineStr">
        <x:is>
          <x:t xml:space="preserve">HOW TO USE THIS WORKBOOK</x:t>
        </x:is>
      </x:c>
    </x:row>
    <x:row r="3">
      <x:c r="A3" s="12" t="inlineStr">
        <x:is>
          <x:t xml:space="preserve">1. Write down your own must-haves first. Put weight 5 only on things that would stop you running a weekend without them.</x:t>
        </x:is>
      </x:c>
    </x:row>
    <x:row r="4">
      <x:c r="A4" s="12" t="inlineStr">
        <x:is>
          <x:t xml:space="preserve">2. Book demos with two or three vendors, no more. Send each the same twelve tests from the "12 live tests" sheet a day before.</x:t>
        </x:is>
      </x:c>
    </x:row>
    <x:row r="5">
      <x:c r="A5" s="12" t="inlineStr">
        <x:is>
          <x:t xml:space="preserve">3. During the demo, score the Scorecard live. Do not score from the brochure.</x:t>
        </x:is>
      </x:c>
    </x:row>
    <x:row r="6">
      <x:c r="A6" s="12" t="inlineStr">
        <x:is>
          <x:t xml:space="preserve">4. Get every price in writing in rupees and enter it on "3-year cost". Enter GST and renewal rise honestly.</x:t>
        </x:is>
      </x:c>
    </x:row>
    <x:row r="7">
      <x:c r="A7" s="12" t="inlineStr">
        <x:is>
          <x:t xml:space="preserve">5. Compare gate failures first, weighted score second, three-year cost third.</x:t>
        </x:is>
      </x:c>
    </x:row>
    <x:row r="8">
      <x:c r="A8" s="12" t="inlineStr">
        <x:is>
          <x:t xml:space="preserve">6. Before signing, ask for the data export and the notice period for cancelling.</x:t>
        </x:is>
      </x:c>
    </x:row>
    <x:row r="9">
      <x:c r="A9" s="12" t="str">
        <x:v>Sample numbers on the cost sheet use Kaliquid published Pro pricing as a starting point. Replace them with your own quotes.</x:v>
      </x:c>
    </x:row>
  </x:sheetData>
  <x:pageMargins left="0.7" right="0.7" top="0.75" bottom="0.75" header="0.3" footer="0.3"/>
</x:worksheet>
</file>