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" sheetId="1" state="visible" r:id="rId1"/>
    <sheet xmlns:r="http://schemas.openxmlformats.org/officeDocument/2006/relationships" name="Advance Log" sheetId="2" state="visible" r:id="rId2"/>
    <sheet xmlns:r="http://schemas.openxmlformats.org/officeDocument/2006/relationships" name="Proforma vs Tax Invoice" sheetId="3" state="visible" r:id="rId3"/>
  </sheets>
  <definedNames>
    <definedName name="_xlnm.Print_Area" localSheetId="0">'Proforma'!$A$1:$I$35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&quot;₹&quot;#,##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b val="1"/>
      <color rgb="00B00020"/>
      <sz val="11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i val="1"/>
      <color rgb="005B6479"/>
      <sz val="10"/>
    </font>
    <font>
      <name val="Calibri"/>
      <b val="1"/>
      <color rgb="00FFFFFF"/>
      <sz val="13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3" borderId="1" pivotButton="0" quotePrefix="0" xfId="0"/>
    <xf numFmtId="165" fontId="4" fillId="3" borderId="1" pivotButton="0" quotePrefix="0" xfId="0"/>
    <xf numFmtId="1" fontId="4" fillId="3" borderId="1" pivotButton="0" quotePrefix="0" xfId="0"/>
    <xf numFmtId="165" fontId="4" fillId="4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166" fontId="0" fillId="3" borderId="1" pivotButton="0" quotePrefix="0" xfId="0"/>
    <xf numFmtId="9" fontId="0" fillId="3" borderId="1" pivotButton="0" quotePrefix="0" xfId="0"/>
    <xf numFmtId="166" fontId="0" fillId="0" borderId="1" pivotButton="0" quotePrefix="0" xfId="0"/>
    <xf numFmtId="0" fontId="3" fillId="0" borderId="0" applyAlignment="1" pivotButton="0" quotePrefix="0" xfId="0">
      <alignment horizontal="right"/>
    </xf>
    <xf numFmtId="166" fontId="4" fillId="4" borderId="1" pivotButton="0" quotePrefix="0" xfId="0"/>
    <xf numFmtId="0" fontId="4" fillId="0" borderId="0" applyAlignment="1" pivotButton="0" quotePrefix="0" xfId="0">
      <alignment horizontal="right"/>
    </xf>
    <xf numFmtId="166" fontId="3" fillId="4" borderId="1" pivotButton="0" quotePrefix="0" xfId="0"/>
    <xf numFmtId="9" fontId="4" fillId="3" borderId="1" pivotButton="0" quotePrefix="0" xfId="0"/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center"/>
    </xf>
    <xf numFmtId="0" fontId="0" fillId="0" borderId="1" pivotButton="0" quotePrefix="0" xfId="0"/>
    <xf numFmtId="165" fontId="0" fillId="3" borderId="1" pivotButton="0" quotePrefix="0" xfId="0"/>
    <xf numFmtId="0" fontId="0" fillId="0" borderId="0" applyAlignment="1" pivotButton="0" quotePrefix="0" xfId="0">
      <alignment horizontal="right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10" customWidth="1" min="3" max="3"/>
    <col width="8" customWidth="1" min="4" max="4"/>
    <col width="10" customWidth="1" min="5" max="5"/>
    <col width="15" customWidth="1" min="6" max="6"/>
    <col width="8" customWidth="1" min="7" max="7"/>
    <col width="16" customWidth="1" min="8" max="8"/>
    <col width="15" customWidth="1" min="9" max="9"/>
  </cols>
  <sheetData>
    <row r="1" ht="30" customHeight="1">
      <c r="A1" s="1" t="inlineStr">
        <is>
          <t>PROFORMA INVOICE  |  प्रोफार्मा इनवॉइस</t>
        </is>
      </c>
    </row>
    <row r="2">
      <c r="A2" s="2" t="inlineStr">
        <is>
          <t>NOT A TAX INVOICE. Issued to request an advance or a purchase order. A GST tax invoice follows after the event.</t>
        </is>
      </c>
    </row>
    <row r="3">
      <c r="A3" s="3" t="inlineStr">
        <is>
          <t>Business</t>
        </is>
      </c>
      <c r="B3" s="4" t="inlineStr">
        <is>
          <t>Your Venue Name</t>
        </is>
      </c>
      <c r="E3" s="3" t="inlineStr">
        <is>
          <t>Proforma no.</t>
        </is>
      </c>
      <c r="F3" s="4" t="inlineStr">
        <is>
          <t>PI/2026-27/0064</t>
        </is>
      </c>
    </row>
    <row r="4">
      <c r="A4" s="3" t="inlineStr">
        <is>
          <t>GSTIN</t>
        </is>
      </c>
      <c r="B4" s="4" t="inlineStr">
        <is>
          <t>08AAAAA0000A1Z5</t>
        </is>
      </c>
      <c r="E4" s="3" t="inlineStr">
        <is>
          <t>Date</t>
        </is>
      </c>
      <c r="F4" s="5" t="n">
        <v>46290</v>
      </c>
    </row>
    <row r="5">
      <c r="A5" s="3" t="inlineStr">
        <is>
          <t>Bill to</t>
        </is>
      </c>
      <c r="B5" s="4" t="inlineStr">
        <is>
          <t>Sample Technologies Pvt Ltd</t>
        </is>
      </c>
      <c r="E5" s="3" t="inlineStr">
        <is>
          <t>Valid for (days)</t>
        </is>
      </c>
      <c r="F5" s="6" t="n">
        <v>14</v>
      </c>
    </row>
    <row r="6">
      <c r="A6" s="3" t="inlineStr">
        <is>
          <t>Client GSTIN</t>
        </is>
      </c>
      <c r="B6" s="4" t="inlineStr">
        <is>
          <t>08BBBBB0000B1Z5</t>
        </is>
      </c>
      <c r="E6" s="3" t="inlineStr">
        <is>
          <t>Valid until</t>
        </is>
      </c>
      <c r="F6" s="7">
        <f>F4+F5</f>
        <v/>
      </c>
    </row>
    <row r="7">
      <c r="A7" s="3" t="inlineStr">
        <is>
          <t>Purpose</t>
        </is>
      </c>
      <c r="B7" s="4" t="inlineStr">
        <is>
          <t>Advance to confirm 12-13 Dec 2026 conference</t>
        </is>
      </c>
      <c r="E7" s="3" t="inlineStr">
        <is>
          <t>Client PO no.</t>
        </is>
      </c>
      <c r="F7" s="4" t="inlineStr">
        <is>
          <t>To follow</t>
        </is>
      </c>
    </row>
    <row r="8">
      <c r="A8" s="3" t="inlineStr">
        <is>
          <t>Supply type</t>
        </is>
      </c>
      <c r="B8" s="4" t="inlineStr">
        <is>
          <t>Intra-state</t>
        </is>
      </c>
    </row>
    <row r="10" ht="34" customHeight="1">
      <c r="A10" s="8" t="inlineStr">
        <is>
          <t>S.No</t>
        </is>
      </c>
      <c r="B10" s="8" t="inlineStr">
        <is>
          <t>Description</t>
        </is>
      </c>
      <c r="C10" s="8" t="inlineStr">
        <is>
          <t>SAC</t>
        </is>
      </c>
      <c r="D10" s="8" t="inlineStr">
        <is>
          <t>Qty</t>
        </is>
      </c>
      <c r="E10" s="8" t="inlineStr">
        <is>
          <t>Unit</t>
        </is>
      </c>
      <c r="F10" s="8" t="inlineStr">
        <is>
          <t>Rate (₹)</t>
        </is>
      </c>
      <c r="G10" s="8" t="inlineStr">
        <is>
          <t>GST %</t>
        </is>
      </c>
      <c r="H10" s="8" t="inlineStr">
        <is>
          <t>Amount (₹)</t>
        </is>
      </c>
      <c r="I10" s="8" t="inlineStr">
        <is>
          <t>GST (₹)</t>
        </is>
      </c>
    </row>
    <row r="11">
      <c r="A11" s="9" t="n">
        <v>1</v>
      </c>
      <c r="B11" s="10" t="inlineStr">
        <is>
          <t>Conference hall, AC, 120 seats, 2 days</t>
        </is>
      </c>
      <c r="C11" s="10" t="inlineStr">
        <is>
          <t>997212</t>
        </is>
      </c>
      <c r="D11" s="10" t="n">
        <v>1</v>
      </c>
      <c r="E11" s="10" t="inlineStr">
        <is>
          <t>booking</t>
        </is>
      </c>
      <c r="F11" s="11" t="n">
        <v>240000</v>
      </c>
      <c r="G11" s="12" t="n">
        <v>0.18</v>
      </c>
      <c r="H11" s="13">
        <f>IF(OR(D11="",F11=""),0,D11*F11)</f>
        <v/>
      </c>
      <c r="I11" s="13">
        <f>H11*N(G11)</f>
        <v/>
      </c>
    </row>
    <row r="12">
      <c r="A12" s="9" t="n">
        <v>2</v>
      </c>
      <c r="B12" s="10" t="inlineStr">
        <is>
          <t>Two breakout rooms, 2 days</t>
        </is>
      </c>
      <c r="C12" s="10" t="inlineStr">
        <is>
          <t>997212</t>
        </is>
      </c>
      <c r="D12" s="10" t="n">
        <v>1</v>
      </c>
      <c r="E12" s="10" t="inlineStr">
        <is>
          <t>booking</t>
        </is>
      </c>
      <c r="F12" s="11" t="n">
        <v>36000</v>
      </c>
      <c r="G12" s="12" t="n">
        <v>0.18</v>
      </c>
      <c r="H12" s="13">
        <f>IF(OR(D12="",F12=""),0,D12*F12)</f>
        <v/>
      </c>
      <c r="I12" s="13">
        <f>H12*N(G12)</f>
        <v/>
      </c>
    </row>
    <row r="13">
      <c r="A13" s="9" t="n">
        <v>3</v>
      </c>
      <c r="B13" s="10" t="inlineStr">
        <is>
          <t>Projector, LED screen, 4 mics and technician</t>
        </is>
      </c>
      <c r="C13" s="10" t="inlineStr">
        <is>
          <t>998397</t>
        </is>
      </c>
      <c r="D13" s="10" t="n">
        <v>1</v>
      </c>
      <c r="E13" s="10" t="inlineStr">
        <is>
          <t>booking</t>
        </is>
      </c>
      <c r="F13" s="11" t="n">
        <v>42000</v>
      </c>
      <c r="G13" s="12" t="n">
        <v>0.18</v>
      </c>
      <c r="H13" s="13">
        <f>IF(OR(D13="",F13=""),0,D13*F13)</f>
        <v/>
      </c>
      <c r="I13" s="13">
        <f>H13*N(G13)</f>
        <v/>
      </c>
    </row>
    <row r="14">
      <c r="A14" s="9" t="n">
        <v>4</v>
      </c>
      <c r="B14" s="10" t="inlineStr">
        <is>
          <t>Power backup and housekeeping</t>
        </is>
      </c>
      <c r="C14" s="10" t="inlineStr">
        <is>
          <t>997212</t>
        </is>
      </c>
      <c r="D14" s="10" t="n">
        <v>1</v>
      </c>
      <c r="E14" s="10" t="inlineStr">
        <is>
          <t>booking</t>
        </is>
      </c>
      <c r="F14" s="11" t="n">
        <v>18000</v>
      </c>
      <c r="G14" s="12" t="n">
        <v>0.18</v>
      </c>
      <c r="H14" s="13">
        <f>IF(OR(D14="",F14=""),0,D14*F14)</f>
        <v/>
      </c>
      <c r="I14" s="13">
        <f>H14*N(G14)</f>
        <v/>
      </c>
    </row>
    <row r="15">
      <c r="A15" s="9" t="n">
        <v>5</v>
      </c>
      <c r="B15" s="10" t="inlineStr">
        <is>
          <t>Registration desk set-up and signage</t>
        </is>
      </c>
      <c r="C15" s="10" t="inlineStr">
        <is>
          <t>998397</t>
        </is>
      </c>
      <c r="D15" s="10" t="n">
        <v>1</v>
      </c>
      <c r="E15" s="10" t="inlineStr">
        <is>
          <t>booking</t>
        </is>
      </c>
      <c r="F15" s="11" t="n">
        <v>9000</v>
      </c>
      <c r="G15" s="12" t="n">
        <v>0.18</v>
      </c>
      <c r="H15" s="13">
        <f>IF(OR(D15="",F15=""),0,D15*F15)</f>
        <v/>
      </c>
      <c r="I15" s="13">
        <f>H15*N(G15)</f>
        <v/>
      </c>
    </row>
    <row r="16">
      <c r="A16" s="9" t="n">
        <v>6</v>
      </c>
      <c r="B16" s="10" t="n"/>
      <c r="C16" s="10" t="n"/>
      <c r="D16" s="10" t="n"/>
      <c r="E16" s="10" t="n"/>
      <c r="F16" s="11" t="n"/>
      <c r="G16" s="12" t="n"/>
      <c r="H16" s="13">
        <f>IF(OR(D16="",F16=""),0,D16*F16)</f>
        <v/>
      </c>
      <c r="I16" s="13">
        <f>H16*N(G16)</f>
        <v/>
      </c>
    </row>
    <row r="17">
      <c r="A17" s="9" t="n">
        <v>7</v>
      </c>
      <c r="B17" s="10" t="n"/>
      <c r="C17" s="10" t="n"/>
      <c r="D17" s="10" t="n"/>
      <c r="E17" s="10" t="n"/>
      <c r="F17" s="11" t="n"/>
      <c r="G17" s="12" t="n"/>
      <c r="H17" s="13">
        <f>IF(OR(D17="",F17=""),0,D17*F17)</f>
        <v/>
      </c>
      <c r="I17" s="13">
        <f>H17*N(G17)</f>
        <v/>
      </c>
    </row>
    <row r="18">
      <c r="A18" s="9" t="n">
        <v>8</v>
      </c>
      <c r="B18" s="10" t="n"/>
      <c r="C18" s="10" t="n"/>
      <c r="D18" s="10" t="n"/>
      <c r="E18" s="10" t="n"/>
      <c r="F18" s="11" t="n"/>
      <c r="G18" s="12" t="n"/>
      <c r="H18" s="13">
        <f>IF(OR(D18="",F18=""),0,D18*F18)</f>
        <v/>
      </c>
      <c r="I18" s="13">
        <f>H18*N(G18)</f>
        <v/>
      </c>
    </row>
    <row r="20">
      <c r="A20" s="14" t="inlineStr">
        <is>
          <t>Taxable value (indicative)</t>
        </is>
      </c>
      <c r="H20" s="15">
        <f>SUM(H11:H18)</f>
        <v/>
      </c>
    </row>
    <row r="21">
      <c r="A21" s="16" t="inlineStr">
        <is>
          <t>CGST (half of GST, intra-state)</t>
        </is>
      </c>
      <c r="H21" s="15">
        <f>IF($B$8="Intra-state",SUM(I11:I18)/2,0)</f>
        <v/>
      </c>
    </row>
    <row r="22">
      <c r="A22" s="16" t="inlineStr">
        <is>
          <t>SGST (half of GST, intra-state)</t>
        </is>
      </c>
      <c r="H22" s="15">
        <f>IF($B$8="Intra-state",SUM(I11:I18)/2,0)</f>
        <v/>
      </c>
    </row>
    <row r="23">
      <c r="A23" s="16" t="inlineStr">
        <is>
          <t>IGST (inter-state)</t>
        </is>
      </c>
      <c r="H23" s="15">
        <f>IF($B$8="Inter-state",SUM(I11:I18),0)</f>
        <v/>
      </c>
    </row>
    <row r="24">
      <c r="A24" s="14" t="inlineStr">
        <is>
          <t>TOTAL VALUE OF THE BOOKING</t>
        </is>
      </c>
      <c r="H24" s="17">
        <f>H20+H21+H22+H23</f>
        <v/>
      </c>
    </row>
    <row r="26">
      <c r="A26" s="14" t="inlineStr">
        <is>
          <t>Advance requested now (% of total)</t>
        </is>
      </c>
      <c r="H26" s="18" t="n">
        <v>0.5</v>
      </c>
    </row>
    <row r="27">
      <c r="A27" s="14" t="inlineStr">
        <is>
          <t>ADVANCE TO PAY NOW</t>
        </is>
      </c>
      <c r="H27" s="17">
        <f>ROUND(H24*H26,0)</f>
        <v/>
      </c>
    </row>
    <row r="28">
      <c r="A28" s="14" t="inlineStr">
        <is>
          <t>of which GST included in the advance</t>
        </is>
      </c>
      <c r="H28" s="15">
        <f>ROUND(H27*(H21+H22+H23)/H24,2)</f>
        <v/>
      </c>
    </row>
    <row r="29">
      <c r="A29" s="14" t="inlineStr">
        <is>
          <t>Balance due before the event</t>
        </is>
      </c>
      <c r="H29" s="15">
        <f>H24-H27</f>
        <v/>
      </c>
    </row>
    <row r="30">
      <c r="A30" s="14" t="inlineStr">
        <is>
          <t>Pay by</t>
        </is>
      </c>
      <c r="H30" s="7">
        <f>F6</f>
        <v/>
      </c>
    </row>
    <row r="32">
      <c r="A32" s="19" t="inlineStr">
        <is>
          <t>Notes: a proforma invoice is not a tax invoice and the client cannot claim input tax credit on it. GST on an advance for services is due when you receive the money, so issue a receipt voucher for each payment (see the Advance Log tab). Use a number series different from your tax invoices. Confirm SAC codes and rates for your own supplies with your CA.</t>
        </is>
      </c>
    </row>
    <row r="33"/>
    <row r="34"/>
    <row r="35"/>
  </sheetData>
  <mergeCells count="24">
    <mergeCell ref="F4:G4"/>
    <mergeCell ref="B7:C7"/>
    <mergeCell ref="B3:C3"/>
    <mergeCell ref="A22:G22"/>
    <mergeCell ref="A20:G20"/>
    <mergeCell ref="F6:G6"/>
    <mergeCell ref="A29:G29"/>
    <mergeCell ref="F7:G7"/>
    <mergeCell ref="A28:G28"/>
    <mergeCell ref="F3:G3"/>
    <mergeCell ref="A2:I2"/>
    <mergeCell ref="F5:G5"/>
    <mergeCell ref="A24:G24"/>
    <mergeCell ref="A30:G30"/>
    <mergeCell ref="B8:C8"/>
    <mergeCell ref="B6:C6"/>
    <mergeCell ref="A27:G27"/>
    <mergeCell ref="B5:C5"/>
    <mergeCell ref="A21:G21"/>
    <mergeCell ref="A1:I1"/>
    <mergeCell ref="A26:G26"/>
    <mergeCell ref="A32:I35"/>
    <mergeCell ref="B4:C4"/>
    <mergeCell ref="A23:G23"/>
  </mergeCells>
  <dataValidations count="1">
    <dataValidation sqref="B8" showDropDown="0" showInputMessage="0" showErrorMessage="0" allowBlank="1" type="list">
      <formula1>"Intra-state,Inter-state"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8" customWidth="1" min="3" max="3"/>
    <col width="22" customWidth="1" min="4" max="4"/>
    <col width="18" customWidth="1" min="5" max="5"/>
    <col width="18" customWidth="1" min="6" max="6"/>
    <col width="22" customWidth="1" min="7" max="7"/>
    <col width="18" customWidth="1" min="8" max="8"/>
  </cols>
  <sheetData>
    <row r="1" ht="30" customHeight="1">
      <c r="A1" s="20" t="inlineStr">
        <is>
          <t>ADVANCE LOG AND RECEIPT VOUCHERS</t>
        </is>
      </c>
    </row>
    <row r="2">
      <c r="A2" s="19" t="inlineStr">
        <is>
          <t>Log every payment against the proforma. GST inside each payment is taken in the same proportion as the proforma total. Issue a receipt voucher under Section 31(3)(d) for each row and adjust it on the final tax invoice.</t>
        </is>
      </c>
    </row>
    <row r="4" ht="34" customHeight="1">
      <c r="A4" s="8" t="inlineStr">
        <is>
          <t>#</t>
        </is>
      </c>
      <c r="B4" s="8" t="inlineStr">
        <is>
          <t>Date received</t>
        </is>
      </c>
      <c r="C4" s="8" t="inlineStr">
        <is>
          <t>Amount received (₹)</t>
        </is>
      </c>
      <c r="D4" s="8" t="inlineStr">
        <is>
          <t>Reference (UTR / cheque)</t>
        </is>
      </c>
      <c r="E4" s="8" t="inlineStr">
        <is>
          <t>Voucher no.</t>
        </is>
      </c>
      <c r="F4" s="8" t="inlineStr">
        <is>
          <t>GST included (₹)</t>
        </is>
      </c>
      <c r="G4" s="8" t="inlineStr">
        <is>
          <t>Cumulative received (₹)</t>
        </is>
      </c>
      <c r="H4" s="8" t="inlineStr">
        <is>
          <t>Balance still due (₹)</t>
        </is>
      </c>
    </row>
    <row r="5">
      <c r="A5" s="21" t="n">
        <v>1</v>
      </c>
      <c r="B5" s="22" t="n">
        <v>46307</v>
      </c>
      <c r="C5" s="11" t="n">
        <v>203550</v>
      </c>
      <c r="D5" s="10" t="inlineStr">
        <is>
          <t>UTR 4418820012</t>
        </is>
      </c>
      <c r="E5" s="10" t="inlineStr">
        <is>
          <t>RV/2026-27/0118</t>
        </is>
      </c>
      <c r="F5" s="13">
        <f>IF(C5="",0,ROUND(C5*(Proforma!$H$21+Proforma!$H$22+Proforma!$H$23)/Proforma!$H$24,2))</f>
        <v/>
      </c>
      <c r="G5" s="13">
        <f>SUM($C$5:C5)</f>
        <v/>
      </c>
      <c r="H5" s="13">
        <f>Proforma!$H$24-G5</f>
        <v/>
      </c>
    </row>
    <row r="6">
      <c r="A6" s="21" t="n">
        <v>2</v>
      </c>
      <c r="B6" s="22" t="n">
        <v>46361</v>
      </c>
      <c r="C6" s="11" t="n">
        <v>203550</v>
      </c>
      <c r="D6" s="10" t="inlineStr">
        <is>
          <t>UTR 5520096634</t>
        </is>
      </c>
      <c r="E6" s="10" t="inlineStr">
        <is>
          <t>RV/2026-27/0161</t>
        </is>
      </c>
      <c r="F6" s="13">
        <f>IF(C6="",0,ROUND(C6*(Proforma!$H$21+Proforma!$H$22+Proforma!$H$23)/Proforma!$H$24,2))</f>
        <v/>
      </c>
      <c r="G6" s="13">
        <f>SUM($C$5:C6)</f>
        <v/>
      </c>
      <c r="H6" s="13">
        <f>Proforma!$H$24-G6</f>
        <v/>
      </c>
    </row>
    <row r="7">
      <c r="A7" s="21" t="n">
        <v>3</v>
      </c>
      <c r="B7" s="22" t="n"/>
      <c r="C7" s="11" t="n"/>
      <c r="D7" s="10" t="n"/>
      <c r="E7" s="10" t="n"/>
      <c r="F7" s="13">
        <f>IF(C7="",0,ROUND(C7*(Proforma!$H$21+Proforma!$H$22+Proforma!$H$23)/Proforma!$H$24,2))</f>
        <v/>
      </c>
      <c r="G7" s="13">
        <f>SUM($C$5:C7)</f>
        <v/>
      </c>
      <c r="H7" s="13">
        <f>Proforma!$H$24-G7</f>
        <v/>
      </c>
    </row>
    <row r="8">
      <c r="A8" s="21" t="n">
        <v>4</v>
      </c>
      <c r="B8" s="22" t="n"/>
      <c r="C8" s="11" t="n"/>
      <c r="D8" s="10" t="n"/>
      <c r="E8" s="10" t="n"/>
      <c r="F8" s="13">
        <f>IF(C8="",0,ROUND(C8*(Proforma!$H$21+Proforma!$H$22+Proforma!$H$23)/Proforma!$H$24,2))</f>
        <v/>
      </c>
      <c r="G8" s="13">
        <f>SUM($C$5:C8)</f>
        <v/>
      </c>
      <c r="H8" s="13">
        <f>Proforma!$H$24-G8</f>
        <v/>
      </c>
    </row>
    <row r="9">
      <c r="A9" s="21" t="n">
        <v>5</v>
      </c>
      <c r="B9" s="22" t="n"/>
      <c r="C9" s="11" t="n"/>
      <c r="D9" s="10" t="n"/>
      <c r="E9" s="10" t="n"/>
      <c r="F9" s="13">
        <f>IF(C9="",0,ROUND(C9*(Proforma!$H$21+Proforma!$H$22+Proforma!$H$23)/Proforma!$H$24,2))</f>
        <v/>
      </c>
      <c r="G9" s="13">
        <f>SUM($C$5:C9)</f>
        <v/>
      </c>
      <c r="H9" s="13">
        <f>Proforma!$H$24-G9</f>
        <v/>
      </c>
    </row>
    <row r="10">
      <c r="A10" s="21" t="n">
        <v>6</v>
      </c>
      <c r="B10" s="22" t="n"/>
      <c r="C10" s="11" t="n"/>
      <c r="D10" s="10" t="n"/>
      <c r="E10" s="10" t="n"/>
      <c r="F10" s="13">
        <f>IF(C10="",0,ROUND(C10*(Proforma!$H$21+Proforma!$H$22+Proforma!$H$23)/Proforma!$H$24,2))</f>
        <v/>
      </c>
      <c r="G10" s="13">
        <f>SUM($C$5:C10)</f>
        <v/>
      </c>
      <c r="H10" s="13">
        <f>Proforma!$H$24-G10</f>
        <v/>
      </c>
    </row>
    <row r="11">
      <c r="A11" s="21" t="n">
        <v>7</v>
      </c>
      <c r="B11" s="22" t="n"/>
      <c r="C11" s="11" t="n"/>
      <c r="D11" s="10" t="n"/>
      <c r="E11" s="10" t="n"/>
      <c r="F11" s="13">
        <f>IF(C11="",0,ROUND(C11*(Proforma!$H$21+Proforma!$H$22+Proforma!$H$23)/Proforma!$H$24,2))</f>
        <v/>
      </c>
      <c r="G11" s="13">
        <f>SUM($C$5:C11)</f>
        <v/>
      </c>
      <c r="H11" s="13">
        <f>Proforma!$H$24-G11</f>
        <v/>
      </c>
    </row>
    <row r="12">
      <c r="A12" s="21" t="n">
        <v>8</v>
      </c>
      <c r="B12" s="22" t="n"/>
      <c r="C12" s="11" t="n"/>
      <c r="D12" s="10" t="n"/>
      <c r="E12" s="10" t="n"/>
      <c r="F12" s="13">
        <f>IF(C12="",0,ROUND(C12*(Proforma!$H$21+Proforma!$H$22+Proforma!$H$23)/Proforma!$H$24,2))</f>
        <v/>
      </c>
      <c r="G12" s="13">
        <f>SUM($C$5:C12)</f>
        <v/>
      </c>
      <c r="H12" s="13">
        <f>Proforma!$H$24-G12</f>
        <v/>
      </c>
    </row>
    <row r="14">
      <c r="B14" s="3" t="inlineStr">
        <is>
          <t>Totals</t>
        </is>
      </c>
      <c r="C14" s="17">
        <f>SUM(C5:C12)</f>
        <v/>
      </c>
      <c r="F14" s="17">
        <f>SUM(F5:F12)</f>
        <v/>
      </c>
    </row>
    <row r="15">
      <c r="B15" s="23" t="inlineStr">
        <is>
          <t>GST already collected on advances, to adjust on the final invoice</t>
        </is>
      </c>
      <c r="F15" s="15">
        <f>F14</f>
        <v/>
      </c>
    </row>
  </sheetData>
  <mergeCells count="3">
    <mergeCell ref="B15:E15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  <col width="46" customWidth="1" min="3" max="3"/>
  </cols>
  <sheetData>
    <row r="1" ht="30" customHeight="1">
      <c r="A1" s="20" t="inlineStr">
        <is>
          <t>WHAT CHANGES WHEN THE TAX INVOICE FOLLOWS</t>
        </is>
      </c>
    </row>
    <row r="3" ht="24" customHeight="1">
      <c r="A3" s="8" t="inlineStr">
        <is>
          <t>Field</t>
        </is>
      </c>
      <c r="B3" s="8" t="inlineStr">
        <is>
          <t>On the proforma</t>
        </is>
      </c>
      <c r="C3" s="8" t="inlineStr">
        <is>
          <t>On the tax invoice (Rule 46)</t>
        </is>
      </c>
    </row>
    <row r="4" ht="34" customHeight="1">
      <c r="A4" s="24" t="inlineStr">
        <is>
          <t>Title</t>
        </is>
      </c>
      <c r="B4" s="24" t="inlineStr">
        <is>
          <t>PROFORMA INVOICE, not a tax invoice</t>
        </is>
      </c>
      <c r="C4" s="24" t="inlineStr">
        <is>
          <t>TAX INVOICE</t>
        </is>
      </c>
    </row>
    <row r="5" ht="34" customHeight="1">
      <c r="A5" s="24" t="inlineStr">
        <is>
          <t>Number series</t>
        </is>
      </c>
      <c r="B5" s="24" t="inlineStr">
        <is>
          <t>PI/2026-27/0064 (own series)</t>
        </is>
      </c>
      <c r="C5" s="24" t="inlineStr">
        <is>
          <t>Serial number, unique for the financial year, up to 16 characters</t>
        </is>
      </c>
    </row>
    <row r="6" ht="34" customHeight="1">
      <c r="A6" s="24" t="inlineStr">
        <is>
          <t>Date</t>
        </is>
      </c>
      <c r="B6" s="24" t="inlineStr">
        <is>
          <t>Date of request</t>
        </is>
      </c>
      <c r="C6" s="24" t="inlineStr">
        <is>
          <t>Date of invoice, within the time allowed for the supply</t>
        </is>
      </c>
    </row>
    <row r="7" ht="34" customHeight="1">
      <c r="A7" s="24" t="inlineStr">
        <is>
          <t>Client GSTIN and address</t>
        </is>
      </c>
      <c r="B7" s="24" t="inlineStr">
        <is>
          <t>Shown, so the PO can be raised</t>
        </is>
      </c>
      <c r="C7" s="24" t="inlineStr">
        <is>
          <t>Shown; place of supply stated</t>
        </is>
      </c>
    </row>
    <row r="8" ht="34" customHeight="1">
      <c r="A8" s="24" t="inlineStr">
        <is>
          <t>Description, SAC, quantity, rate</t>
        </is>
      </c>
      <c r="B8" s="24" t="inlineStr">
        <is>
          <t>Same lines as quoted</t>
        </is>
      </c>
      <c r="C8" s="24" t="inlineStr">
        <is>
          <t>Actual services and counted quantities</t>
        </is>
      </c>
    </row>
    <row r="9" ht="34" customHeight="1">
      <c r="A9" s="24" t="inlineStr">
        <is>
          <t>Tax</t>
        </is>
      </c>
      <c r="B9" s="24" t="inlineStr">
        <is>
          <t>Indicative CGST/SGST or IGST</t>
        </is>
      </c>
      <c r="C9" s="24" t="inlineStr">
        <is>
          <t>Actual tax charged; advances adjusted through receipt vouchers</t>
        </is>
      </c>
    </row>
    <row r="10" ht="34" customHeight="1">
      <c r="A10" s="24" t="inlineStr">
        <is>
          <t>Payment terms</t>
        </is>
      </c>
      <c r="B10" s="24" t="inlineStr">
        <is>
          <t>Advance and due date</t>
        </is>
      </c>
      <c r="C10" s="24" t="inlineStr">
        <is>
          <t>Balance due after adjusting vouchers</t>
        </is>
      </c>
    </row>
    <row r="11" ht="34" customHeight="1">
      <c r="A11" s="24" t="inlineStr">
        <is>
          <t>E-invoice reference (IRN, QR)</t>
        </is>
      </c>
      <c r="B11" s="24" t="inlineStr">
        <is>
          <t>Not applicable</t>
        </is>
      </c>
      <c r="C11" s="24" t="inlineStr">
        <is>
          <t>Required only if your aggregate turnover crosses the e-invoice threshold</t>
        </is>
      </c>
    </row>
    <row r="12" ht="34" customHeight="1">
      <c r="A12" s="24" t="inlineStr">
        <is>
          <t>Client can claim input credit?</t>
        </is>
      </c>
      <c r="B12" s="24" t="inlineStr">
        <is>
          <t>No</t>
        </is>
      </c>
      <c r="C12" s="24" t="inlineStr">
        <is>
          <t>Yes, if the client is eligible and the tax is not blocked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2026-09-24T19:00:27Z</dcterms:created>
  <dcterms:modified xmlns:dcterms="http://purl.org/dc/terms/" xmlns:xsi="http://www.w3.org/2001/XMLSchema-instance" xsi:type="dcterms:W3CDTF">2026-09-24T19:00:27Z</dcterms:modified>
</cp:coreProperties>
</file>